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16" i="1"/>
  <c r="B15" i="1"/>
  <c r="B14" i="1"/>
  <c r="B17" i="1" s="1"/>
  <c r="B18" i="1" s="1"/>
  <c r="B20" i="1" s="1"/>
  <c r="B22" i="1" s="1"/>
  <c r="B13" i="1"/>
  <c r="B12" i="1"/>
</calcChain>
</file>

<file path=xl/sharedStrings.xml><?xml version="1.0" encoding="utf-8"?>
<sst xmlns="http://schemas.openxmlformats.org/spreadsheetml/2006/main" count="36" uniqueCount="34">
  <si>
    <t>Input Data</t>
  </si>
  <si>
    <r>
      <t>Arrival Rate (</t>
    </r>
    <r>
      <rPr>
        <i/>
        <sz val="11"/>
        <color theme="1"/>
        <rFont val="Calibri"/>
        <family val="2"/>
      </rPr>
      <t>λ)</t>
    </r>
  </si>
  <si>
    <t>Average Service time</t>
  </si>
  <si>
    <r>
      <t>Service rate (</t>
    </r>
    <r>
      <rPr>
        <i/>
        <sz val="11"/>
        <color theme="1"/>
        <rFont val="Calibri"/>
        <family val="2"/>
      </rPr>
      <t>µ)</t>
    </r>
  </si>
  <si>
    <t>Performance Measures</t>
  </si>
  <si>
    <t>Capacity utilization for the system (ρ)</t>
  </si>
  <si>
    <t xml:space="preserve"> =(B4/B6)</t>
  </si>
  <si>
    <t>=(1-(B4/B6))</t>
  </si>
  <si>
    <t>=((B4)^2/(B6*(B6-B4)))</t>
  </si>
  <si>
    <t>=(1/(B6-B4))</t>
  </si>
  <si>
    <t xml:space="preserve"> =((B4/B6)^5*B11)</t>
  </si>
  <si>
    <t>$ per hour</t>
  </si>
  <si>
    <t>Labor rate</t>
  </si>
  <si>
    <t>Hours of operation</t>
  </si>
  <si>
    <t>hours</t>
  </si>
  <si>
    <t>=(B14/B4)</t>
  </si>
  <si>
    <t>=(B17*B4*B9)</t>
  </si>
  <si>
    <t>Average customer waiting time cost in the queue per day</t>
  </si>
  <si>
    <t>COSTS</t>
  </si>
  <si>
    <t>=(B18*B7)</t>
  </si>
  <si>
    <t>Capacity-related cost (Labor cost per day)</t>
  </si>
  <si>
    <t>=(B8*B9)</t>
  </si>
  <si>
    <t>=(B20+B21)</t>
  </si>
  <si>
    <t>Total expected costs per day for the waiting line system (in $)</t>
  </si>
  <si>
    <r>
      <t>Probability that no passengers are in the system (P</t>
    </r>
    <r>
      <rPr>
        <b/>
        <i/>
        <vertAlign val="subscript"/>
        <sz val="11"/>
        <color rgb="FFFF0000"/>
        <rFont val="Calibri"/>
        <family val="2"/>
        <scheme val="minor"/>
      </rPr>
      <t>0)</t>
    </r>
  </si>
  <si>
    <r>
      <t>Average number passengers waiting in line (L</t>
    </r>
    <r>
      <rPr>
        <b/>
        <i/>
        <vertAlign val="subscript"/>
        <sz val="12"/>
        <color rgb="FFFF0000"/>
        <rFont val="Times New Roman"/>
        <family val="1"/>
      </rPr>
      <t>q</t>
    </r>
    <r>
      <rPr>
        <b/>
        <i/>
        <sz val="12"/>
        <color rgb="FFFF0000"/>
        <rFont val="Times New Roman"/>
        <family val="1"/>
      </rPr>
      <t>)</t>
    </r>
  </si>
  <si>
    <r>
      <t>Average time a passenger spends in the system in hours (W</t>
    </r>
    <r>
      <rPr>
        <b/>
        <i/>
        <vertAlign val="subscript"/>
        <sz val="12"/>
        <color rgb="FFFF0000"/>
        <rFont val="Times New Roman"/>
        <family val="1"/>
      </rPr>
      <t>s</t>
    </r>
    <r>
      <rPr>
        <b/>
        <i/>
        <sz val="12"/>
        <color rgb="FFFF0000"/>
        <rFont val="Times New Roman"/>
        <family val="1"/>
      </rPr>
      <t>)</t>
    </r>
  </si>
  <si>
    <r>
      <t>Probability of exactly 5 passengers in the system (P</t>
    </r>
    <r>
      <rPr>
        <b/>
        <i/>
        <vertAlign val="subscript"/>
        <sz val="11"/>
        <color rgb="FFFF0000"/>
        <rFont val="Calibri"/>
        <family val="2"/>
        <scheme val="minor"/>
      </rPr>
      <t>5</t>
    </r>
    <r>
      <rPr>
        <b/>
        <i/>
        <sz val="11"/>
        <color rgb="FFFF0000"/>
        <rFont val="Calibri"/>
        <family val="2"/>
        <scheme val="minor"/>
      </rPr>
      <t>)</t>
    </r>
  </si>
  <si>
    <r>
      <t>Average time a passenger is waiting in line for service in hours (W</t>
    </r>
    <r>
      <rPr>
        <b/>
        <i/>
        <vertAlign val="subscript"/>
        <sz val="11"/>
        <color rgb="FFFF0000"/>
        <rFont val="Calibri"/>
        <family val="2"/>
        <scheme val="minor"/>
      </rPr>
      <t>q</t>
    </r>
    <r>
      <rPr>
        <b/>
        <i/>
        <sz val="11"/>
        <color rgb="FFFF0000"/>
        <rFont val="Calibri"/>
        <family val="2"/>
        <scheme val="minor"/>
      </rPr>
      <t>)</t>
    </r>
  </si>
  <si>
    <t>Average total number of hours passengers wait for service at the gate per day</t>
  </si>
  <si>
    <t>customers per hour</t>
  </si>
  <si>
    <t>minute per customer</t>
  </si>
  <si>
    <t xml:space="preserve">Cost of customer waiting time </t>
  </si>
  <si>
    <t>Module C-Example C-2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</si>
</sst>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</font>
    <font>
      <b/>
      <sz val="11"/>
      <color theme="5" tint="-0.49998474074526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rgb="FFFF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i/>
      <vertAlign val="subscript"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0" fillId="0" borderId="0" xfId="0" quotePrefix="1"/>
    <xf numFmtId="0" fontId="6" fillId="0" borderId="0" xfId="0" quotePrefix="1" applyFont="1" applyAlignment="1">
      <alignment horizontal="right"/>
    </xf>
    <xf numFmtId="0" fontId="7" fillId="0" borderId="0" xfId="0" applyFont="1"/>
    <xf numFmtId="0" fontId="9" fillId="0" borderId="0" xfId="0" quotePrefix="1" applyFont="1" applyAlignment="1">
      <alignment horizontal="right"/>
    </xf>
    <xf numFmtId="0" fontId="6" fillId="0" borderId="0" xfId="0" quotePrefix="1" applyFont="1"/>
    <xf numFmtId="164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11</xdr:row>
      <xdr:rowOff>114300</xdr:rowOff>
    </xdr:from>
    <xdr:to>
      <xdr:col>4</xdr:col>
      <xdr:colOff>781050</xdr:colOff>
      <xdr:row>11</xdr:row>
      <xdr:rowOff>114300</xdr:rowOff>
    </xdr:to>
    <xdr:cxnSp macro="">
      <xdr:nvCxnSpPr>
        <xdr:cNvPr id="7" name="Straight Arrow Connector 6"/>
        <xdr:cNvCxnSpPr/>
      </xdr:nvCxnSpPr>
      <xdr:spPr>
        <a:xfrm>
          <a:off x="3771900" y="1828800"/>
          <a:ext cx="27622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12</xdr:row>
      <xdr:rowOff>114300</xdr:rowOff>
    </xdr:from>
    <xdr:to>
      <xdr:col>4</xdr:col>
      <xdr:colOff>685800</xdr:colOff>
      <xdr:row>12</xdr:row>
      <xdr:rowOff>114300</xdr:rowOff>
    </xdr:to>
    <xdr:cxnSp macro="">
      <xdr:nvCxnSpPr>
        <xdr:cNvPr id="9" name="Straight Arrow Connector 8"/>
        <xdr:cNvCxnSpPr/>
      </xdr:nvCxnSpPr>
      <xdr:spPr>
        <a:xfrm>
          <a:off x="3771900" y="2028825"/>
          <a:ext cx="26670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13</xdr:row>
      <xdr:rowOff>133350</xdr:rowOff>
    </xdr:from>
    <xdr:to>
      <xdr:col>4</xdr:col>
      <xdr:colOff>9525</xdr:colOff>
      <xdr:row>13</xdr:row>
      <xdr:rowOff>133350</xdr:rowOff>
    </xdr:to>
    <xdr:cxnSp macro="">
      <xdr:nvCxnSpPr>
        <xdr:cNvPr id="11" name="Straight Arrow Connector 10"/>
        <xdr:cNvCxnSpPr/>
      </xdr:nvCxnSpPr>
      <xdr:spPr>
        <a:xfrm>
          <a:off x="3771900" y="22764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14</xdr:row>
      <xdr:rowOff>152400</xdr:rowOff>
    </xdr:from>
    <xdr:to>
      <xdr:col>4</xdr:col>
      <xdr:colOff>638175</xdr:colOff>
      <xdr:row>14</xdr:row>
      <xdr:rowOff>152400</xdr:rowOff>
    </xdr:to>
    <xdr:cxnSp macro="">
      <xdr:nvCxnSpPr>
        <xdr:cNvPr id="13" name="Straight Arrow Connector 12"/>
        <xdr:cNvCxnSpPr/>
      </xdr:nvCxnSpPr>
      <xdr:spPr>
        <a:xfrm>
          <a:off x="4057650" y="2533650"/>
          <a:ext cx="26289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15</xdr:row>
      <xdr:rowOff>114300</xdr:rowOff>
    </xdr:from>
    <xdr:to>
      <xdr:col>4</xdr:col>
      <xdr:colOff>342900</xdr:colOff>
      <xdr:row>15</xdr:row>
      <xdr:rowOff>114300</xdr:rowOff>
    </xdr:to>
    <xdr:cxnSp macro="">
      <xdr:nvCxnSpPr>
        <xdr:cNvPr id="15" name="Straight Arrow Connector 14"/>
        <xdr:cNvCxnSpPr/>
      </xdr:nvCxnSpPr>
      <xdr:spPr>
        <a:xfrm>
          <a:off x="4057650" y="2733675"/>
          <a:ext cx="23336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16</xdr:row>
      <xdr:rowOff>123825</xdr:rowOff>
    </xdr:from>
    <xdr:to>
      <xdr:col>4</xdr:col>
      <xdr:colOff>762000</xdr:colOff>
      <xdr:row>16</xdr:row>
      <xdr:rowOff>123825</xdr:rowOff>
    </xdr:to>
    <xdr:cxnSp macro="">
      <xdr:nvCxnSpPr>
        <xdr:cNvPr id="17" name="Straight Arrow Connector 16"/>
        <xdr:cNvCxnSpPr/>
      </xdr:nvCxnSpPr>
      <xdr:spPr>
        <a:xfrm>
          <a:off x="4238625" y="3352800"/>
          <a:ext cx="2752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17</xdr:row>
      <xdr:rowOff>85725</xdr:rowOff>
    </xdr:from>
    <xdr:to>
      <xdr:col>4</xdr:col>
      <xdr:colOff>581025</xdr:colOff>
      <xdr:row>17</xdr:row>
      <xdr:rowOff>85725</xdr:rowOff>
    </xdr:to>
    <xdr:cxnSp macro="">
      <xdr:nvCxnSpPr>
        <xdr:cNvPr id="19" name="Straight Arrow Connector 18"/>
        <xdr:cNvCxnSpPr/>
      </xdr:nvCxnSpPr>
      <xdr:spPr>
        <a:xfrm>
          <a:off x="5324475" y="3543300"/>
          <a:ext cx="25717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19</xdr:row>
      <xdr:rowOff>114300</xdr:rowOff>
    </xdr:from>
    <xdr:to>
      <xdr:col>4</xdr:col>
      <xdr:colOff>790575</xdr:colOff>
      <xdr:row>19</xdr:row>
      <xdr:rowOff>114300</xdr:rowOff>
    </xdr:to>
    <xdr:cxnSp macro="">
      <xdr:nvCxnSpPr>
        <xdr:cNvPr id="21" name="Straight Arrow Connector 20"/>
        <xdr:cNvCxnSpPr/>
      </xdr:nvCxnSpPr>
      <xdr:spPr>
        <a:xfrm>
          <a:off x="5334000" y="3952875"/>
          <a:ext cx="277177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20</xdr:row>
      <xdr:rowOff>104775</xdr:rowOff>
    </xdr:from>
    <xdr:to>
      <xdr:col>4</xdr:col>
      <xdr:colOff>781050</xdr:colOff>
      <xdr:row>20</xdr:row>
      <xdr:rowOff>104775</xdr:rowOff>
    </xdr:to>
    <xdr:cxnSp macro="">
      <xdr:nvCxnSpPr>
        <xdr:cNvPr id="23" name="Straight Arrow Connector 22"/>
        <xdr:cNvCxnSpPr/>
      </xdr:nvCxnSpPr>
      <xdr:spPr>
        <a:xfrm>
          <a:off x="5324475" y="4133850"/>
          <a:ext cx="277177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21</xdr:row>
      <xdr:rowOff>95250</xdr:rowOff>
    </xdr:from>
    <xdr:to>
      <xdr:col>4</xdr:col>
      <xdr:colOff>704850</xdr:colOff>
      <xdr:row>21</xdr:row>
      <xdr:rowOff>95251</xdr:rowOff>
    </xdr:to>
    <xdr:cxnSp macro="">
      <xdr:nvCxnSpPr>
        <xdr:cNvPr id="25" name="Straight Arrow Connector 24"/>
        <xdr:cNvCxnSpPr/>
      </xdr:nvCxnSpPr>
      <xdr:spPr>
        <a:xfrm flipV="1">
          <a:off x="5334000" y="4314825"/>
          <a:ext cx="2686050" cy="1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5" x14ac:dyDescent="0.25"/>
  <cols>
    <col min="1" max="1" width="70.7109375" bestFit="1" customWidth="1"/>
    <col min="3" max="3" width="20.7109375" bestFit="1" customWidth="1"/>
    <col min="5" max="5" width="21.140625" bestFit="1" customWidth="1"/>
  </cols>
  <sheetData>
    <row r="1" spans="1:5" x14ac:dyDescent="0.25">
      <c r="A1" s="1" t="s">
        <v>33</v>
      </c>
    </row>
    <row r="3" spans="1:5" x14ac:dyDescent="0.25">
      <c r="A3" s="1" t="s">
        <v>0</v>
      </c>
    </row>
    <row r="4" spans="1:5" x14ac:dyDescent="0.25">
      <c r="A4" s="2" t="s">
        <v>1</v>
      </c>
      <c r="B4">
        <v>15</v>
      </c>
      <c r="C4" t="s">
        <v>30</v>
      </c>
    </row>
    <row r="5" spans="1:5" x14ac:dyDescent="0.25">
      <c r="A5" s="2" t="s">
        <v>2</v>
      </c>
      <c r="B5">
        <v>3</v>
      </c>
      <c r="C5" t="s">
        <v>31</v>
      </c>
    </row>
    <row r="6" spans="1:5" x14ac:dyDescent="0.25">
      <c r="A6" s="2" t="s">
        <v>3</v>
      </c>
      <c r="B6">
        <v>20</v>
      </c>
      <c r="C6" t="s">
        <v>30</v>
      </c>
    </row>
    <row r="7" spans="1:5" x14ac:dyDescent="0.25">
      <c r="A7" s="2" t="s">
        <v>32</v>
      </c>
      <c r="B7">
        <v>12</v>
      </c>
      <c r="C7" t="s">
        <v>11</v>
      </c>
    </row>
    <row r="8" spans="1:5" x14ac:dyDescent="0.25">
      <c r="A8" s="2" t="s">
        <v>12</v>
      </c>
      <c r="B8">
        <v>8</v>
      </c>
      <c r="C8" t="s">
        <v>11</v>
      </c>
    </row>
    <row r="9" spans="1:5" x14ac:dyDescent="0.25">
      <c r="A9" s="2" t="s">
        <v>13</v>
      </c>
      <c r="B9">
        <v>10</v>
      </c>
      <c r="C9" t="s">
        <v>14</v>
      </c>
    </row>
    <row r="11" spans="1:5" x14ac:dyDescent="0.25">
      <c r="A11" s="3" t="s">
        <v>4</v>
      </c>
    </row>
    <row r="12" spans="1:5" ht="15.75" x14ac:dyDescent="0.25">
      <c r="A12" s="4" t="s">
        <v>5</v>
      </c>
      <c r="B12">
        <f>(B4/B6)</f>
        <v>0.75</v>
      </c>
      <c r="C12" s="6"/>
      <c r="E12" s="6" t="s">
        <v>6</v>
      </c>
    </row>
    <row r="13" spans="1:5" ht="18" x14ac:dyDescent="0.35">
      <c r="A13" s="7" t="s">
        <v>24</v>
      </c>
      <c r="B13">
        <f xml:space="preserve"> (1 - (B4/B6))</f>
        <v>0.25</v>
      </c>
      <c r="E13" s="8" t="s">
        <v>7</v>
      </c>
    </row>
    <row r="14" spans="1:5" ht="18.75" x14ac:dyDescent="0.25">
      <c r="A14" s="4" t="s">
        <v>25</v>
      </c>
      <c r="B14">
        <f>((B4)^2/(B6*(B6-B4)))</f>
        <v>2.25</v>
      </c>
      <c r="E14" s="9" t="s">
        <v>8</v>
      </c>
    </row>
    <row r="15" spans="1:5" ht="18.75" x14ac:dyDescent="0.25">
      <c r="A15" s="4" t="s">
        <v>26</v>
      </c>
      <c r="B15" s="5">
        <f>(1/(B6-B4))</f>
        <v>0.2</v>
      </c>
      <c r="E15" s="6" t="s">
        <v>9</v>
      </c>
    </row>
    <row r="16" spans="1:5" ht="18" x14ac:dyDescent="0.35">
      <c r="A16" s="7" t="s">
        <v>27</v>
      </c>
      <c r="B16" s="10">
        <f>((B4/B6)^5*B13)</f>
        <v>5.9326171875E-2</v>
      </c>
      <c r="E16" s="6" t="s">
        <v>10</v>
      </c>
    </row>
    <row r="17" spans="1:5" ht="18" x14ac:dyDescent="0.35">
      <c r="A17" s="7" t="s">
        <v>28</v>
      </c>
      <c r="B17" s="5">
        <f>(B14/B4)</f>
        <v>0.15</v>
      </c>
      <c r="E17" s="8" t="s">
        <v>15</v>
      </c>
    </row>
    <row r="18" spans="1:5" x14ac:dyDescent="0.25">
      <c r="A18" s="7" t="s">
        <v>29</v>
      </c>
      <c r="B18" s="5">
        <f>(B17*B4*B9)</f>
        <v>22.5</v>
      </c>
      <c r="E18" s="6" t="s">
        <v>16</v>
      </c>
    </row>
    <row r="19" spans="1:5" x14ac:dyDescent="0.25">
      <c r="A19" s="3" t="s">
        <v>18</v>
      </c>
      <c r="B19" s="5"/>
      <c r="E19" s="6"/>
    </row>
    <row r="20" spans="1:5" x14ac:dyDescent="0.25">
      <c r="A20" s="7" t="s">
        <v>17</v>
      </c>
      <c r="B20" s="5">
        <f>(B18*B7)</f>
        <v>270</v>
      </c>
      <c r="E20" s="6" t="s">
        <v>19</v>
      </c>
    </row>
    <row r="21" spans="1:5" x14ac:dyDescent="0.25">
      <c r="A21" s="7" t="s">
        <v>20</v>
      </c>
      <c r="B21" s="5">
        <f>(B8*B9)</f>
        <v>80</v>
      </c>
      <c r="E21" s="6" t="s">
        <v>21</v>
      </c>
    </row>
    <row r="22" spans="1:5" x14ac:dyDescent="0.25">
      <c r="A22" s="7" t="s">
        <v>23</v>
      </c>
      <c r="B22" s="9">
        <f>(B20+B21)</f>
        <v>350</v>
      </c>
      <c r="E22" s="6" t="s">
        <v>22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2015-04-30T09:59:52Z</dcterms:created>
  <dcterms:modified xsi:type="dcterms:W3CDTF">2016-12-21T17:08:38Z</dcterms:modified>
</cp:coreProperties>
</file>